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r.Crazy\Documents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2" i="1" l="1"/>
  <c r="L90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H467" i="1" s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51" i="1" l="1"/>
  <c r="G341" i="1"/>
  <c r="H383" i="1"/>
  <c r="I425" i="1"/>
  <c r="F467" i="1"/>
  <c r="J467" i="1"/>
  <c r="G509" i="1"/>
  <c r="H341" i="1"/>
  <c r="I383" i="1"/>
  <c r="F425" i="1"/>
  <c r="J425" i="1"/>
  <c r="G467" i="1"/>
  <c r="H509" i="1"/>
  <c r="I551" i="1"/>
  <c r="J593" i="1"/>
  <c r="G593" i="1"/>
  <c r="F341" i="1"/>
  <c r="J341" i="1"/>
  <c r="G383" i="1"/>
  <c r="H425" i="1"/>
  <c r="I467" i="1"/>
  <c r="F509" i="1"/>
  <c r="J509" i="1"/>
  <c r="G551" i="1"/>
  <c r="H593" i="1"/>
  <c r="J299" i="1"/>
  <c r="I299" i="1"/>
  <c r="H299" i="1"/>
  <c r="G299" i="1"/>
  <c r="F299" i="1"/>
  <c r="J257" i="1"/>
  <c r="I257" i="1"/>
  <c r="H257" i="1"/>
  <c r="G257" i="1"/>
  <c r="F257" i="1"/>
  <c r="J215" i="1"/>
  <c r="I215" i="1"/>
  <c r="H215" i="1"/>
  <c r="G215" i="1"/>
  <c r="F215" i="1"/>
  <c r="J173" i="1"/>
  <c r="I173" i="1"/>
  <c r="H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J47" i="1"/>
  <c r="I47" i="1"/>
  <c r="H47" i="1"/>
  <c r="G47" i="1"/>
  <c r="F47" i="1"/>
  <c r="F594" i="1" l="1"/>
  <c r="J594" i="1"/>
  <c r="G594" i="1"/>
  <c r="I594" i="1"/>
  <c r="H594" i="1"/>
  <c r="L452" i="1"/>
  <c r="L447" i="1"/>
  <c r="L39" i="1"/>
  <c r="L185" i="1"/>
  <c r="L215" i="1"/>
  <c r="L46" i="1"/>
  <c r="L173" i="1"/>
  <c r="L143" i="1"/>
  <c r="L563" i="1"/>
  <c r="L593" i="1"/>
  <c r="L311" i="1"/>
  <c r="L341" i="1"/>
  <c r="L509" i="1"/>
  <c r="L479" i="1"/>
  <c r="L249" i="1"/>
  <c r="L237" i="1"/>
  <c r="L242" i="1"/>
  <c r="L101" i="1"/>
  <c r="L131" i="1"/>
  <c r="L130" i="1"/>
  <c r="L269" i="1"/>
  <c r="L299" i="1"/>
  <c r="L521" i="1"/>
  <c r="L551" i="1"/>
  <c r="L536" i="1"/>
  <c r="L531" i="1"/>
  <c r="L214" i="1"/>
  <c r="L585" i="1"/>
  <c r="L383" i="1"/>
  <c r="L353" i="1"/>
  <c r="L543" i="1"/>
  <c r="L333" i="1"/>
  <c r="L165" i="1"/>
  <c r="L111" i="1"/>
  <c r="L116" i="1"/>
  <c r="L375" i="1"/>
  <c r="L298" i="1"/>
  <c r="L459" i="1"/>
  <c r="L279" i="1"/>
  <c r="L284" i="1"/>
  <c r="L88" i="1"/>
  <c r="L158" i="1"/>
  <c r="L153" i="1"/>
  <c r="L195" i="1"/>
  <c r="L200" i="1"/>
  <c r="L466" i="1"/>
  <c r="L256" i="1"/>
  <c r="L27" i="1"/>
  <c r="L32" i="1"/>
  <c r="L405" i="1"/>
  <c r="L410" i="1"/>
  <c r="L424" i="1"/>
  <c r="L326" i="1"/>
  <c r="L321" i="1"/>
  <c r="L550" i="1"/>
  <c r="L17" i="1"/>
  <c r="L47" i="1"/>
  <c r="L594" i="1"/>
  <c r="L592" i="1"/>
  <c r="L425" i="1"/>
  <c r="L395" i="1"/>
  <c r="L207" i="1"/>
  <c r="L89" i="1"/>
  <c r="L59" i="1"/>
  <c r="L467" i="1"/>
  <c r="L437" i="1"/>
  <c r="L368" i="1"/>
  <c r="L363" i="1"/>
  <c r="L123" i="1"/>
  <c r="L489" i="1"/>
  <c r="L494" i="1"/>
  <c r="L573" i="1"/>
  <c r="L578" i="1"/>
  <c r="L172" i="1"/>
  <c r="L340" i="1"/>
  <c r="L227" i="1"/>
  <c r="L257" i="1"/>
  <c r="L69" i="1"/>
  <c r="L74" i="1"/>
  <c r="L501" i="1"/>
  <c r="L81" i="1"/>
  <c r="L291" i="1"/>
  <c r="L417" i="1"/>
  <c r="L382" i="1"/>
  <c r="L508" i="1"/>
</calcChain>
</file>

<file path=xl/sharedStrings.xml><?xml version="1.0" encoding="utf-8"?>
<sst xmlns="http://schemas.openxmlformats.org/spreadsheetml/2006/main" count="600" uniqueCount="102">
  <si>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</si>
  <si>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</si>
  <si>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</si>
  <si>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</si>
  <si>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</si>
  <si>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</si>
  <si>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</si>
  <si>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</si>
  <si>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</si>
  <si>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</si>
  <si>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</si>
  <si>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</si>
  <si>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</si>
  <si>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</si>
  <si>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</si>
  <si>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</si>
  <si>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</si>
  <si>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</si>
  <si>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</si>
  <si>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</si>
  <si>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</si>
  <si>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</si>
  <si>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</si>
  <si>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</si>
  <si>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</si>
  <si>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</si>
  <si>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</si>
  <si>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</si>
  <si>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</si>
  <si>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</si>
  <si>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</si>
  <si>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</si>
  <si>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</si>
  <si>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</si>
  <si>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</si>
  <si>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</si>
  <si>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</si>
  <si>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</si>
  <si>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</si>
  <si>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</si>
  <si>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</si>
  <si>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</si>
  <si>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</si>
  <si>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</si>
  <si>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</si>
  <si>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каша манная молочная</t>
  </si>
  <si>
    <t>21-19</t>
  </si>
  <si>
    <t>какао с молоком</t>
  </si>
  <si>
    <t>14-93</t>
  </si>
  <si>
    <t>хлеб пшеничный 1сорт</t>
  </si>
  <si>
    <t>к/к</t>
  </si>
  <si>
    <t>банан</t>
  </si>
  <si>
    <t>31-62</t>
  </si>
  <si>
    <t>МБОУ "КСОШ №3"</t>
  </si>
  <si>
    <t>Борщ</t>
  </si>
  <si>
    <t>плов</t>
  </si>
  <si>
    <t>чай с сахаром</t>
  </si>
  <si>
    <t>хлеб ржано-пшеничный</t>
  </si>
  <si>
    <t>компот из сухофруктов</t>
  </si>
  <si>
    <t>калач из обдирной муки</t>
  </si>
  <si>
    <t>яблоко</t>
  </si>
  <si>
    <t>огурец свежий порционно</t>
  </si>
  <si>
    <t>батон из муки в/с</t>
  </si>
  <si>
    <t>груши</t>
  </si>
  <si>
    <t>кисель абрикосовый</t>
  </si>
  <si>
    <t>компот из яблок</t>
  </si>
  <si>
    <t>хлеб пшеничный 1с</t>
  </si>
  <si>
    <t>17-87</t>
  </si>
  <si>
    <t>помидоры свежие порционно</t>
  </si>
  <si>
    <t>пшеничный 1с</t>
  </si>
  <si>
    <t>ржано-пшеничный</t>
  </si>
  <si>
    <t>гуляш</t>
  </si>
  <si>
    <t>котлета мясная отварная с гречкой</t>
  </si>
  <si>
    <t>котлета мясная</t>
  </si>
  <si>
    <t>каша гречневая рассыпчатая</t>
  </si>
  <si>
    <t>хлеб пшеничный 1 сорт</t>
  </si>
  <si>
    <t>Суп картофельный с бобовыми (горох) на м/к бульоне</t>
  </si>
  <si>
    <t>Кисель абрикосовый</t>
  </si>
  <si>
    <t>Апельсин</t>
  </si>
  <si>
    <t>Суп картофельный с бобовыми</t>
  </si>
  <si>
    <t>Плов с говядиной</t>
  </si>
  <si>
    <t>ттк</t>
  </si>
  <si>
    <t>Рассольник</t>
  </si>
  <si>
    <t>говядина отварная</t>
  </si>
  <si>
    <t>макаронные изделия отварные</t>
  </si>
  <si>
    <t>компот из яблок и изюма</t>
  </si>
  <si>
    <t>суп молочный с рисом</t>
  </si>
  <si>
    <t>компот из кураги</t>
  </si>
  <si>
    <t>киви</t>
  </si>
  <si>
    <t>Пельмени в бульоне</t>
  </si>
  <si>
    <t>мясо тушенное с овощами</t>
  </si>
  <si>
    <t xml:space="preserve">каша пшёная молочная </t>
  </si>
  <si>
    <t>15/40</t>
  </si>
  <si>
    <t>помидоры с сыром порционно</t>
  </si>
  <si>
    <t>щи из свежей капусты на мясо-костном бульоне</t>
  </si>
  <si>
    <t>гуляш с кашей перловой</t>
  </si>
  <si>
    <t>пшеничный 1 сорт</t>
  </si>
  <si>
    <t>борщ</t>
  </si>
  <si>
    <t>говядина отварная с макаронами</t>
  </si>
  <si>
    <t>суп картофельный с крупой (рис)</t>
  </si>
  <si>
    <t>картофель отварной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</si>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</sst>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228" activePane="bottomRight" state="frozen"/>
      <selection pane="topRight"/>
      <selection pane="bottomLeft"/>
      <selection pane="bottomRight" activeCell="E278" sqref="E27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2" t="s">
        <v>53</v>
      </c>
      <c r="D1" s="73"/>
      <c r="E1" s="74"/>
      <c r="F1" s="3" t="s">
        <v>1</v>
      </c>
      <c r="G1" s="1" t="s">
        <v>2</v>
      </c>
      <c r="H1" s="69"/>
      <c r="I1" s="70"/>
      <c r="J1" s="70"/>
      <c r="K1" s="71"/>
    </row>
    <row r="2" spans="1:12" ht="18" x14ac:dyDescent="0.2">
      <c r="A2" s="4" t="s">
        <v>3</v>
      </c>
      <c r="C2" s="1"/>
      <c r="G2" s="1" t="s">
        <v>4</v>
      </c>
      <c r="H2" s="69"/>
      <c r="I2" s="70"/>
      <c r="J2" s="70"/>
      <c r="K2" s="7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45</v>
      </c>
      <c r="F6" s="20">
        <v>250</v>
      </c>
      <c r="G6" s="20">
        <v>4.5199999999999996</v>
      </c>
      <c r="H6" s="20">
        <v>4.07</v>
      </c>
      <c r="I6" s="20">
        <v>35.46</v>
      </c>
      <c r="J6" s="20">
        <v>197</v>
      </c>
      <c r="K6" s="21">
        <v>168</v>
      </c>
      <c r="L6" s="20" t="s">
        <v>46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47</v>
      </c>
      <c r="F8" s="27">
        <v>200</v>
      </c>
      <c r="G8" s="27">
        <v>3.52</v>
      </c>
      <c r="H8" s="27">
        <v>3.72</v>
      </c>
      <c r="I8" s="27">
        <v>25.49</v>
      </c>
      <c r="J8" s="27">
        <v>145.19999999999999</v>
      </c>
      <c r="K8" s="28">
        <v>959</v>
      </c>
      <c r="L8" s="27" t="s">
        <v>48</v>
      </c>
    </row>
    <row r="9" spans="1:12" ht="15" x14ac:dyDescent="0.25">
      <c r="A9" s="22"/>
      <c r="B9" s="23"/>
      <c r="C9" s="24"/>
      <c r="D9" s="29" t="s">
        <v>26</v>
      </c>
      <c r="E9" s="26" t="s">
        <v>49</v>
      </c>
      <c r="F9" s="27">
        <v>50</v>
      </c>
      <c r="G9" s="27">
        <v>7.6</v>
      </c>
      <c r="H9" s="27">
        <v>3</v>
      </c>
      <c r="I9" s="27">
        <v>49.8</v>
      </c>
      <c r="J9" s="27">
        <v>262</v>
      </c>
      <c r="K9" s="28" t="s">
        <v>50</v>
      </c>
      <c r="L9" s="58">
        <v>3.9</v>
      </c>
    </row>
    <row r="10" spans="1:12" ht="15" x14ac:dyDescent="0.25">
      <c r="A10" s="22"/>
      <c r="B10" s="23"/>
      <c r="C10" s="24"/>
      <c r="D10" s="29" t="s">
        <v>27</v>
      </c>
      <c r="E10" s="26" t="s">
        <v>51</v>
      </c>
      <c r="F10" s="27">
        <v>170</v>
      </c>
      <c r="G10" s="27">
        <v>2.5499999999999998</v>
      </c>
      <c r="H10" s="27">
        <v>0.2</v>
      </c>
      <c r="I10" s="27">
        <v>37</v>
      </c>
      <c r="J10" s="27">
        <v>151.30000000000001</v>
      </c>
      <c r="K10" s="28" t="s">
        <v>50</v>
      </c>
      <c r="L10" s="27" t="s">
        <v>52</v>
      </c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670</v>
      </c>
      <c r="G13" s="35">
        <f>SUM(G6:G12)</f>
        <v>18.189999999999998</v>
      </c>
      <c r="H13" s="35">
        <f>SUM(H6:H12)</f>
        <v>10.99</v>
      </c>
      <c r="I13" s="35">
        <f>SUM(I6:I12)</f>
        <v>147.75</v>
      </c>
      <c r="J13" s="35">
        <f>SUM(J6:J12)</f>
        <v>755.5</v>
      </c>
      <c r="K13" s="36"/>
      <c r="L13" s="35">
        <f>SUM(L6:L12)</f>
        <v>3.9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 t="s">
        <v>54</v>
      </c>
      <c r="F19" s="27">
        <v>250</v>
      </c>
      <c r="G19" s="27">
        <v>5.4</v>
      </c>
      <c r="H19" s="27">
        <v>21.3</v>
      </c>
      <c r="I19" s="27">
        <v>10.6</v>
      </c>
      <c r="J19" s="27">
        <v>320.8</v>
      </c>
      <c r="K19" s="28">
        <v>170</v>
      </c>
      <c r="L19" s="59">
        <v>45037</v>
      </c>
    </row>
    <row r="20" spans="1:12" ht="15" x14ac:dyDescent="0.25">
      <c r="A20" s="22"/>
      <c r="B20" s="23"/>
      <c r="C20" s="24"/>
      <c r="D20" s="29" t="s">
        <v>33</v>
      </c>
      <c r="E20" s="26" t="s">
        <v>55</v>
      </c>
      <c r="F20" s="27">
        <v>200</v>
      </c>
      <c r="G20" s="27">
        <v>25.4</v>
      </c>
      <c r="H20" s="27">
        <v>21.3</v>
      </c>
      <c r="I20" s="27">
        <v>44.6</v>
      </c>
      <c r="J20" s="27">
        <v>471.2</v>
      </c>
      <c r="K20" s="28">
        <v>601</v>
      </c>
      <c r="L20" s="27">
        <v>47</v>
      </c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 t="s">
        <v>56</v>
      </c>
      <c r="F22" s="27">
        <v>200</v>
      </c>
      <c r="G22" s="27">
        <v>0</v>
      </c>
      <c r="H22" s="27">
        <v>0</v>
      </c>
      <c r="I22" s="27">
        <v>9.9</v>
      </c>
      <c r="J22" s="27">
        <v>37.9</v>
      </c>
      <c r="K22" s="28">
        <v>943</v>
      </c>
      <c r="L22" s="59">
        <v>44958</v>
      </c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 t="s">
        <v>57</v>
      </c>
      <c r="F24" s="27">
        <v>50</v>
      </c>
      <c r="G24" s="27">
        <v>2.44</v>
      </c>
      <c r="H24" s="27">
        <v>0.5</v>
      </c>
      <c r="I24" s="27">
        <v>23</v>
      </c>
      <c r="J24" s="27">
        <v>110</v>
      </c>
      <c r="K24" s="28" t="s">
        <v>50</v>
      </c>
      <c r="L24" s="59">
        <v>44960</v>
      </c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700</v>
      </c>
      <c r="G27" s="35">
        <f>SUM(G18:G26)</f>
        <v>33.239999999999995</v>
      </c>
      <c r="H27" s="35">
        <f>SUM(H18:H26)</f>
        <v>43.1</v>
      </c>
      <c r="I27" s="35">
        <f>SUM(I18:I26)</f>
        <v>88.100000000000009</v>
      </c>
      <c r="J27" s="35">
        <f>SUM(J18:J26)</f>
        <v>939.9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67" t="s">
        <v>43</v>
      </c>
      <c r="D47" s="68"/>
      <c r="E47" s="44"/>
      <c r="F47" s="45">
        <f>F13+F17+F27+F32+F39+F46</f>
        <v>1370</v>
      </c>
      <c r="G47" s="45">
        <f>G13+G17+G27+G32+G39+G46</f>
        <v>51.429999999999993</v>
      </c>
      <c r="H47" s="45">
        <f>H13+H17+H27+H32+H39+H46</f>
        <v>54.09</v>
      </c>
      <c r="I47" s="45">
        <f>I13+I17+I27+I32+I39+I46</f>
        <v>235.85000000000002</v>
      </c>
      <c r="J47" s="45">
        <f>J13+J17+J27+J32+J39+J46</f>
        <v>1695.4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72</v>
      </c>
      <c r="F48" s="20">
        <v>280</v>
      </c>
      <c r="G48" s="20">
        <v>38</v>
      </c>
      <c r="H48" s="20">
        <v>25</v>
      </c>
      <c r="I48" s="20">
        <v>47</v>
      </c>
      <c r="J48" s="20">
        <v>506</v>
      </c>
      <c r="K48" s="21">
        <v>610</v>
      </c>
      <c r="L48" s="20">
        <v>40</v>
      </c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58</v>
      </c>
      <c r="F50" s="27">
        <v>200</v>
      </c>
      <c r="G50" s="27">
        <v>0.04</v>
      </c>
      <c r="H50" s="27">
        <v>0</v>
      </c>
      <c r="I50" s="27">
        <v>24.76</v>
      </c>
      <c r="J50" s="27">
        <v>94.2</v>
      </c>
      <c r="K50" s="28">
        <v>868</v>
      </c>
      <c r="L50" s="58">
        <v>2.1</v>
      </c>
    </row>
    <row r="51" spans="1:12" ht="15" x14ac:dyDescent="0.25">
      <c r="A51" s="47"/>
      <c r="B51" s="23"/>
      <c r="C51" s="24"/>
      <c r="D51" s="29" t="s">
        <v>26</v>
      </c>
      <c r="E51" s="26" t="s">
        <v>59</v>
      </c>
      <c r="F51" s="27">
        <v>60</v>
      </c>
      <c r="G51" s="27">
        <v>6.9</v>
      </c>
      <c r="H51" s="27">
        <v>1.2</v>
      </c>
      <c r="I51" s="27">
        <v>42.4</v>
      </c>
      <c r="J51" s="27">
        <v>214</v>
      </c>
      <c r="K51" s="28" t="s">
        <v>50</v>
      </c>
      <c r="L51" s="27"/>
    </row>
    <row r="52" spans="1:12" ht="15" x14ac:dyDescent="0.25">
      <c r="A52" s="47"/>
      <c r="B52" s="23"/>
      <c r="C52" s="24"/>
      <c r="D52" s="29" t="s">
        <v>27</v>
      </c>
      <c r="E52" s="26" t="s">
        <v>60</v>
      </c>
      <c r="F52" s="27">
        <v>120</v>
      </c>
      <c r="G52" s="27">
        <v>0.4</v>
      </c>
      <c r="H52" s="27">
        <v>0.4</v>
      </c>
      <c r="I52" s="27">
        <v>9.8000000000000007</v>
      </c>
      <c r="J52" s="27">
        <v>47</v>
      </c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660</v>
      </c>
      <c r="G55" s="35">
        <f>SUM(G48:G54)</f>
        <v>45.339999999999996</v>
      </c>
      <c r="H55" s="35">
        <f>SUM(H48:H54)</f>
        <v>26.599999999999998</v>
      </c>
      <c r="I55" s="35">
        <f>SUM(I48:I54)</f>
        <v>123.96</v>
      </c>
      <c r="J55" s="35">
        <f>SUM(J48:J54)</f>
        <v>861.2</v>
      </c>
      <c r="K55" s="36"/>
      <c r="L55" s="35">
        <f>SUM(L48:L54)</f>
        <v>42.1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 t="s">
        <v>61</v>
      </c>
      <c r="F60" s="27">
        <v>60</v>
      </c>
      <c r="G60" s="27">
        <v>0.49</v>
      </c>
      <c r="H60" s="27">
        <v>7.0000000000000007E-2</v>
      </c>
      <c r="I60" s="27">
        <v>1.3</v>
      </c>
      <c r="J60" s="27">
        <v>7.7</v>
      </c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 t="s">
        <v>99</v>
      </c>
      <c r="F61" s="27">
        <v>250</v>
      </c>
      <c r="G61" s="27">
        <v>1.98</v>
      </c>
      <c r="H61" s="27">
        <v>2.84</v>
      </c>
      <c r="I61" s="27">
        <v>14.58</v>
      </c>
      <c r="J61" s="27">
        <v>90.75</v>
      </c>
      <c r="K61" s="28">
        <v>204</v>
      </c>
      <c r="L61" s="27">
        <v>22</v>
      </c>
    </row>
    <row r="62" spans="1:12" ht="15" x14ac:dyDescent="0.25">
      <c r="A62" s="47"/>
      <c r="B62" s="23"/>
      <c r="C62" s="24"/>
      <c r="D62" s="29" t="s">
        <v>33</v>
      </c>
      <c r="E62" s="26" t="s">
        <v>73</v>
      </c>
      <c r="F62" s="27">
        <v>100</v>
      </c>
      <c r="G62" s="27">
        <v>15.55</v>
      </c>
      <c r="H62" s="27">
        <v>11.55</v>
      </c>
      <c r="I62" s="27">
        <v>15.7</v>
      </c>
      <c r="J62" s="27">
        <v>228.75</v>
      </c>
      <c r="K62" s="28">
        <v>608</v>
      </c>
      <c r="L62" s="27">
        <v>34</v>
      </c>
    </row>
    <row r="63" spans="1:12" ht="15" x14ac:dyDescent="0.25">
      <c r="A63" s="47"/>
      <c r="B63" s="23"/>
      <c r="C63" s="24"/>
      <c r="D63" s="29" t="s">
        <v>34</v>
      </c>
      <c r="E63" s="26" t="s">
        <v>74</v>
      </c>
      <c r="F63" s="27">
        <v>180</v>
      </c>
      <c r="G63" s="27">
        <v>8.9499999999999993</v>
      </c>
      <c r="H63" s="27">
        <v>6.73</v>
      </c>
      <c r="I63" s="27">
        <v>43</v>
      </c>
      <c r="J63" s="27">
        <v>276.52999999999997</v>
      </c>
      <c r="K63" s="28">
        <v>679</v>
      </c>
      <c r="L63" s="27">
        <v>6.07</v>
      </c>
    </row>
    <row r="64" spans="1:12" ht="15" x14ac:dyDescent="0.25">
      <c r="A64" s="47"/>
      <c r="B64" s="23"/>
      <c r="C64" s="24"/>
      <c r="D64" s="29" t="s">
        <v>35</v>
      </c>
      <c r="E64" s="26" t="s">
        <v>58</v>
      </c>
      <c r="F64" s="27">
        <v>200</v>
      </c>
      <c r="G64" s="27">
        <v>0.04</v>
      </c>
      <c r="H64" s="27">
        <v>0</v>
      </c>
      <c r="I64" s="27">
        <v>24.76</v>
      </c>
      <c r="J64" s="27">
        <v>94.2</v>
      </c>
      <c r="K64" s="28">
        <v>868</v>
      </c>
      <c r="L64" s="27">
        <v>2.1</v>
      </c>
    </row>
    <row r="65" spans="1:12" ht="15" x14ac:dyDescent="0.25">
      <c r="A65" s="47"/>
      <c r="B65" s="23"/>
      <c r="C65" s="24"/>
      <c r="D65" s="29" t="s">
        <v>36</v>
      </c>
      <c r="E65" s="26" t="s">
        <v>75</v>
      </c>
      <c r="F65" s="27">
        <v>50</v>
      </c>
      <c r="G65" s="27">
        <v>5</v>
      </c>
      <c r="H65" s="27">
        <v>2</v>
      </c>
      <c r="I65" s="27">
        <v>23</v>
      </c>
      <c r="J65" s="27">
        <v>133</v>
      </c>
      <c r="K65" s="28" t="s">
        <v>50</v>
      </c>
      <c r="L65" s="27">
        <v>3.9</v>
      </c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840</v>
      </c>
      <c r="G69" s="35">
        <f>SUM(G60:G68)</f>
        <v>32.01</v>
      </c>
      <c r="H69" s="35">
        <f>SUM(H60:H68)</f>
        <v>23.19</v>
      </c>
      <c r="I69" s="35">
        <f>SUM(I60:I68)</f>
        <v>122.34</v>
      </c>
      <c r="J69" s="35">
        <f>SUM(J60:J68)</f>
        <v>830.93000000000006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7" t="s">
        <v>43</v>
      </c>
      <c r="D89" s="68"/>
      <c r="E89" s="44"/>
      <c r="F89" s="45">
        <f>F55+F59+F69+F74+F81+F88</f>
        <v>1500</v>
      </c>
      <c r="G89" s="45">
        <f>G55+G59+G69+G74+G81+G88</f>
        <v>77.349999999999994</v>
      </c>
      <c r="H89" s="45">
        <f>H55+H59+H69+H74+H81+H88</f>
        <v>49.79</v>
      </c>
      <c r="I89" s="45">
        <f>I55+I59+I69+I74+I81+I88</f>
        <v>246.3</v>
      </c>
      <c r="J89" s="45">
        <f>J55+J59+J69+J74+J81+J88</f>
        <v>1692.13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76</v>
      </c>
      <c r="F90" s="20">
        <v>250</v>
      </c>
      <c r="G90" s="20">
        <v>7</v>
      </c>
      <c r="H90" s="20">
        <v>13</v>
      </c>
      <c r="I90" s="20">
        <v>26</v>
      </c>
      <c r="J90" s="20">
        <v>214</v>
      </c>
      <c r="K90" s="21">
        <v>206</v>
      </c>
      <c r="L90" s="60">
        <f>SUM(21)</f>
        <v>21</v>
      </c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77</v>
      </c>
      <c r="F92" s="27">
        <v>200</v>
      </c>
      <c r="G92" s="27">
        <v>1</v>
      </c>
      <c r="H92" s="27">
        <v>0</v>
      </c>
      <c r="I92" s="27">
        <v>12</v>
      </c>
      <c r="J92" s="27">
        <v>106</v>
      </c>
      <c r="K92" s="28">
        <v>18</v>
      </c>
      <c r="L92" s="27">
        <v>4.4000000000000004</v>
      </c>
    </row>
    <row r="93" spans="1:12" ht="15" x14ac:dyDescent="0.25">
      <c r="A93" s="22"/>
      <c r="B93" s="23"/>
      <c r="C93" s="24"/>
      <c r="D93" s="29" t="s">
        <v>26</v>
      </c>
      <c r="E93" s="26" t="s">
        <v>62</v>
      </c>
      <c r="F93" s="27">
        <v>100</v>
      </c>
      <c r="G93" s="27">
        <v>7.7</v>
      </c>
      <c r="H93" s="27">
        <v>3</v>
      </c>
      <c r="I93" s="27">
        <v>49.8</v>
      </c>
      <c r="J93" s="27">
        <v>262</v>
      </c>
      <c r="K93" s="28" t="s">
        <v>50</v>
      </c>
      <c r="L93" s="27">
        <v>8.4</v>
      </c>
    </row>
    <row r="94" spans="1:12" ht="15" x14ac:dyDescent="0.25">
      <c r="A94" s="22"/>
      <c r="B94" s="23"/>
      <c r="C94" s="24"/>
      <c r="D94" s="29" t="s">
        <v>27</v>
      </c>
      <c r="E94" s="26" t="s">
        <v>78</v>
      </c>
      <c r="F94" s="27">
        <v>180</v>
      </c>
      <c r="G94" s="27">
        <v>1</v>
      </c>
      <c r="H94" s="27">
        <v>0</v>
      </c>
      <c r="I94" s="27">
        <v>8</v>
      </c>
      <c r="J94" s="27">
        <v>86</v>
      </c>
      <c r="K94" s="28">
        <v>847</v>
      </c>
      <c r="L94" s="27">
        <v>40</v>
      </c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730</v>
      </c>
      <c r="G97" s="35">
        <f>SUM(G90:G96)</f>
        <v>16.7</v>
      </c>
      <c r="H97" s="35">
        <f>SUM(H90:H96)</f>
        <v>16</v>
      </c>
      <c r="I97" s="35">
        <f>SUM(I90:I96)</f>
        <v>95.8</v>
      </c>
      <c r="J97" s="35">
        <f>SUM(J90:J96)</f>
        <v>668</v>
      </c>
      <c r="K97" s="36"/>
      <c r="L97" s="35">
        <f>SUM(L90:L96)</f>
        <v>73.8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61</v>
      </c>
      <c r="F102" s="27">
        <v>60</v>
      </c>
      <c r="G102" s="27">
        <v>1</v>
      </c>
      <c r="H102" s="27">
        <v>0</v>
      </c>
      <c r="I102" s="27">
        <v>2</v>
      </c>
      <c r="J102" s="27">
        <v>9</v>
      </c>
      <c r="K102" s="28" t="s">
        <v>50</v>
      </c>
      <c r="L102" s="27">
        <v>3</v>
      </c>
    </row>
    <row r="103" spans="1:12" ht="15" x14ac:dyDescent="0.25">
      <c r="A103" s="22"/>
      <c r="B103" s="23"/>
      <c r="C103" s="24"/>
      <c r="D103" s="29" t="s">
        <v>32</v>
      </c>
      <c r="E103" s="26" t="s">
        <v>79</v>
      </c>
      <c r="F103" s="27">
        <v>250</v>
      </c>
      <c r="G103" s="27">
        <v>7</v>
      </c>
      <c r="H103" s="27">
        <v>13</v>
      </c>
      <c r="I103" s="27">
        <v>26</v>
      </c>
      <c r="J103" s="27">
        <v>214</v>
      </c>
      <c r="K103" s="28">
        <v>206</v>
      </c>
      <c r="L103" s="59">
        <v>21</v>
      </c>
    </row>
    <row r="104" spans="1:12" ht="15" x14ac:dyDescent="0.25">
      <c r="A104" s="22"/>
      <c r="B104" s="23"/>
      <c r="C104" s="24"/>
      <c r="D104" s="29" t="s">
        <v>33</v>
      </c>
      <c r="E104" s="26" t="s">
        <v>80</v>
      </c>
      <c r="F104" s="27">
        <v>200</v>
      </c>
      <c r="G104" s="27">
        <v>2</v>
      </c>
      <c r="H104" s="27">
        <v>2</v>
      </c>
      <c r="I104" s="27">
        <v>27</v>
      </c>
      <c r="J104" s="27">
        <v>117</v>
      </c>
      <c r="K104" s="28" t="s">
        <v>81</v>
      </c>
      <c r="L104" s="27">
        <v>59</v>
      </c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 t="s">
        <v>64</v>
      </c>
      <c r="F106" s="27">
        <v>200</v>
      </c>
      <c r="G106" s="27">
        <v>1</v>
      </c>
      <c r="H106" s="27">
        <v>0</v>
      </c>
      <c r="I106" s="27">
        <v>12</v>
      </c>
      <c r="J106" s="27">
        <v>106</v>
      </c>
      <c r="K106" s="28">
        <v>18</v>
      </c>
      <c r="L106" s="59">
        <v>4.4000000000000004</v>
      </c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 t="s">
        <v>57</v>
      </c>
      <c r="F108" s="27">
        <v>50</v>
      </c>
      <c r="G108" s="27">
        <v>3</v>
      </c>
      <c r="H108" s="27">
        <v>0</v>
      </c>
      <c r="I108" s="27">
        <v>24</v>
      </c>
      <c r="J108" s="27">
        <v>107</v>
      </c>
      <c r="K108" s="28" t="s">
        <v>50</v>
      </c>
      <c r="L108" s="27">
        <v>3.9</v>
      </c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760</v>
      </c>
      <c r="G111" s="35">
        <f>SUM(G102:G110)</f>
        <v>14</v>
      </c>
      <c r="H111" s="35">
        <f>SUM(H102:H110)</f>
        <v>15</v>
      </c>
      <c r="I111" s="35">
        <f>SUM(I102:I110)</f>
        <v>91</v>
      </c>
      <c r="J111" s="35">
        <f>SUM(J102:J110)</f>
        <v>553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7" t="s">
        <v>43</v>
      </c>
      <c r="D131" s="68"/>
      <c r="E131" s="44"/>
      <c r="F131" s="45">
        <f>F97+F101+F111+F116+F123+F130</f>
        <v>1490</v>
      </c>
      <c r="G131" s="45">
        <f>G97+G101+G111+G116+G123+G130</f>
        <v>30.7</v>
      </c>
      <c r="H131" s="45">
        <f>H97+H101+H111+H116+H123+H130</f>
        <v>31</v>
      </c>
      <c r="I131" s="45">
        <f>I97+I101+I111+I116+I123+I130</f>
        <v>186.8</v>
      </c>
      <c r="J131" s="45">
        <f>J97+J101+J111+J116+J123+J130</f>
        <v>1221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98</v>
      </c>
      <c r="F132" s="20">
        <v>280</v>
      </c>
      <c r="G132" s="20">
        <v>33</v>
      </c>
      <c r="H132" s="20">
        <v>23</v>
      </c>
      <c r="I132" s="20">
        <v>35</v>
      </c>
      <c r="J132" s="20">
        <v>395</v>
      </c>
      <c r="K132" s="21">
        <v>688</v>
      </c>
      <c r="L132" s="61">
        <f>SUM(49.92)</f>
        <v>49.92</v>
      </c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 t="s">
        <v>65</v>
      </c>
      <c r="F134" s="27">
        <v>200</v>
      </c>
      <c r="G134" s="27">
        <v>0.2</v>
      </c>
      <c r="H134" s="27">
        <v>0.2</v>
      </c>
      <c r="I134" s="27">
        <v>15</v>
      </c>
      <c r="J134" s="27">
        <v>61</v>
      </c>
      <c r="K134" s="28" t="s">
        <v>50</v>
      </c>
      <c r="L134" s="59">
        <v>45262</v>
      </c>
    </row>
    <row r="135" spans="1:12" ht="15" x14ac:dyDescent="0.25">
      <c r="A135" s="22"/>
      <c r="B135" s="23"/>
      <c r="C135" s="24"/>
      <c r="D135" s="29" t="s">
        <v>26</v>
      </c>
      <c r="E135" s="26" t="s">
        <v>66</v>
      </c>
      <c r="F135" s="27">
        <v>50</v>
      </c>
      <c r="G135" s="27">
        <v>3.95</v>
      </c>
      <c r="H135" s="27">
        <v>0.5</v>
      </c>
      <c r="I135" s="27">
        <v>24.05</v>
      </c>
      <c r="J135" s="27">
        <v>119.5</v>
      </c>
      <c r="K135" s="28" t="s">
        <v>50</v>
      </c>
      <c r="L135" s="59">
        <v>44960</v>
      </c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530</v>
      </c>
      <c r="G139" s="35">
        <f>SUM(G132:G138)</f>
        <v>37.150000000000006</v>
      </c>
      <c r="H139" s="35">
        <f>SUM(H132:H138)</f>
        <v>23.7</v>
      </c>
      <c r="I139" s="35">
        <f>SUM(I132:I138)</f>
        <v>74.05</v>
      </c>
      <c r="J139" s="35">
        <f>SUM(J132:J138)</f>
        <v>575.5</v>
      </c>
      <c r="K139" s="36"/>
      <c r="L139" s="35">
        <f>SUM(L132:L138)</f>
        <v>90271.92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68</v>
      </c>
      <c r="F144" s="27">
        <v>100</v>
      </c>
      <c r="G144" s="27">
        <v>1</v>
      </c>
      <c r="H144" s="27">
        <v>0</v>
      </c>
      <c r="I144" s="27">
        <v>4</v>
      </c>
      <c r="J144" s="27">
        <v>23</v>
      </c>
      <c r="K144" s="28" t="s">
        <v>50</v>
      </c>
      <c r="L144" s="27">
        <v>20</v>
      </c>
    </row>
    <row r="145" spans="1:12" ht="15" x14ac:dyDescent="0.25">
      <c r="A145" s="22"/>
      <c r="B145" s="23"/>
      <c r="C145" s="24"/>
      <c r="D145" s="29" t="s">
        <v>32</v>
      </c>
      <c r="E145" s="26" t="s">
        <v>82</v>
      </c>
      <c r="F145" s="27">
        <v>250</v>
      </c>
      <c r="G145" s="27">
        <v>2</v>
      </c>
      <c r="H145" s="27">
        <v>5</v>
      </c>
      <c r="I145" s="27">
        <v>17</v>
      </c>
      <c r="J145" s="27">
        <v>122</v>
      </c>
      <c r="K145" s="28">
        <v>197</v>
      </c>
      <c r="L145" s="27">
        <v>23.35</v>
      </c>
    </row>
    <row r="146" spans="1:12" ht="15" x14ac:dyDescent="0.25">
      <c r="A146" s="22"/>
      <c r="B146" s="23"/>
      <c r="C146" s="24"/>
      <c r="D146" s="29" t="s">
        <v>33</v>
      </c>
      <c r="E146" s="26" t="s">
        <v>83</v>
      </c>
      <c r="F146" s="27">
        <v>100</v>
      </c>
      <c r="G146" s="27">
        <v>26</v>
      </c>
      <c r="H146" s="27">
        <v>17</v>
      </c>
      <c r="I146" s="27">
        <v>0</v>
      </c>
      <c r="J146" s="27">
        <v>170</v>
      </c>
      <c r="K146" s="28">
        <v>532</v>
      </c>
      <c r="L146" s="27">
        <v>46</v>
      </c>
    </row>
    <row r="147" spans="1:12" ht="15" x14ac:dyDescent="0.25">
      <c r="A147" s="22"/>
      <c r="B147" s="23"/>
      <c r="C147" s="24"/>
      <c r="D147" s="29" t="s">
        <v>34</v>
      </c>
      <c r="E147" s="26" t="s">
        <v>84</v>
      </c>
      <c r="F147" s="27">
        <v>180</v>
      </c>
      <c r="G147" s="27">
        <v>7</v>
      </c>
      <c r="H147" s="27">
        <v>6</v>
      </c>
      <c r="I147" s="27">
        <v>35</v>
      </c>
      <c r="J147" s="27">
        <v>225</v>
      </c>
      <c r="K147" s="28">
        <v>688</v>
      </c>
      <c r="L147" s="59">
        <v>3.92</v>
      </c>
    </row>
    <row r="148" spans="1:12" ht="15" x14ac:dyDescent="0.25">
      <c r="A148" s="22"/>
      <c r="B148" s="23"/>
      <c r="C148" s="24"/>
      <c r="D148" s="29" t="s">
        <v>35</v>
      </c>
      <c r="E148" s="26" t="s">
        <v>85</v>
      </c>
      <c r="F148" s="27">
        <v>200</v>
      </c>
      <c r="G148" s="27">
        <v>0</v>
      </c>
      <c r="H148" s="27">
        <v>0</v>
      </c>
      <c r="I148" s="27">
        <v>94</v>
      </c>
      <c r="J148" s="27">
        <v>110</v>
      </c>
      <c r="K148" s="28">
        <v>859</v>
      </c>
      <c r="L148" s="59">
        <v>3</v>
      </c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830</v>
      </c>
      <c r="G153" s="35">
        <f>SUM(G144:G152)</f>
        <v>36</v>
      </c>
      <c r="H153" s="35">
        <f>SUM(H144:H152)</f>
        <v>28</v>
      </c>
      <c r="I153" s="35">
        <f>SUM(I144:I152)</f>
        <v>150</v>
      </c>
      <c r="J153" s="35">
        <f>SUM(J144:J152)</f>
        <v>650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7" t="s">
        <v>43</v>
      </c>
      <c r="D173" s="68"/>
      <c r="E173" s="44"/>
      <c r="F173" s="45">
        <f>F139+F143+F153+F158+F165+F172</f>
        <v>1360</v>
      </c>
      <c r="G173" s="45">
        <f>G139+G143+G153+G158+G165+G172</f>
        <v>73.150000000000006</v>
      </c>
      <c r="H173" s="45">
        <f>H139+H143+H153+H158+H165+H172</f>
        <v>51.7</v>
      </c>
      <c r="I173" s="45">
        <f>I139+I143+I153+I158+I165+I172</f>
        <v>224.05</v>
      </c>
      <c r="J173" s="45">
        <f>J139+J143+J153+J158+J165+J172</f>
        <v>1225.5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86</v>
      </c>
      <c r="F174" s="20">
        <v>250</v>
      </c>
      <c r="G174" s="20">
        <v>6</v>
      </c>
      <c r="H174" s="20">
        <v>1</v>
      </c>
      <c r="I174" s="20">
        <v>21</v>
      </c>
      <c r="J174" s="20">
        <v>166</v>
      </c>
      <c r="K174" s="21">
        <v>94</v>
      </c>
      <c r="L174" s="20" t="s">
        <v>67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87</v>
      </c>
      <c r="F176" s="27">
        <v>200</v>
      </c>
      <c r="G176" s="27">
        <v>0</v>
      </c>
      <c r="H176" s="27">
        <v>0</v>
      </c>
      <c r="I176" s="27">
        <v>22</v>
      </c>
      <c r="J176" s="27">
        <v>110</v>
      </c>
      <c r="K176" s="28">
        <v>859</v>
      </c>
      <c r="L176" s="58">
        <v>4</v>
      </c>
    </row>
    <row r="177" spans="1:12" ht="15" x14ac:dyDescent="0.25">
      <c r="A177" s="22"/>
      <c r="B177" s="23"/>
      <c r="C177" s="24"/>
      <c r="D177" s="29" t="s">
        <v>26</v>
      </c>
      <c r="E177" s="26" t="s">
        <v>66</v>
      </c>
      <c r="F177" s="27">
        <v>50</v>
      </c>
      <c r="G177" s="27">
        <v>4</v>
      </c>
      <c r="H177" s="27">
        <v>1</v>
      </c>
      <c r="I177" s="27">
        <v>24</v>
      </c>
      <c r="J177" s="27">
        <v>132.5</v>
      </c>
      <c r="K177" s="28" t="s">
        <v>50</v>
      </c>
      <c r="L177" s="27">
        <v>3.9</v>
      </c>
    </row>
    <row r="178" spans="1:12" ht="15" x14ac:dyDescent="0.25">
      <c r="A178" s="22"/>
      <c r="B178" s="23"/>
      <c r="C178" s="24"/>
      <c r="D178" s="29" t="s">
        <v>27</v>
      </c>
      <c r="E178" s="26" t="s">
        <v>88</v>
      </c>
      <c r="F178" s="27">
        <v>110</v>
      </c>
      <c r="G178" s="27">
        <v>1.2</v>
      </c>
      <c r="H178" s="27">
        <v>0</v>
      </c>
      <c r="I178" s="27">
        <v>14</v>
      </c>
      <c r="J178" s="27">
        <v>63.6</v>
      </c>
      <c r="K178" s="28">
        <v>847</v>
      </c>
      <c r="L178" s="27">
        <v>35.200000000000003</v>
      </c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610</v>
      </c>
      <c r="G181" s="35">
        <f>SUM(G174:G180)</f>
        <v>11.2</v>
      </c>
      <c r="H181" s="35">
        <f>SUM(H174:H180)</f>
        <v>2</v>
      </c>
      <c r="I181" s="35">
        <f>SUM(I174:I180)</f>
        <v>81</v>
      </c>
      <c r="J181" s="35">
        <f>SUM(J174:J180)</f>
        <v>472.1</v>
      </c>
      <c r="K181" s="36"/>
      <c r="L181" s="35">
        <f>SUM(L174:L180)</f>
        <v>43.1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 t="s">
        <v>89</v>
      </c>
      <c r="F187" s="27">
        <v>250</v>
      </c>
      <c r="G187" s="27">
        <v>5</v>
      </c>
      <c r="H187" s="27">
        <v>5</v>
      </c>
      <c r="I187" s="27">
        <v>36</v>
      </c>
      <c r="J187" s="27">
        <v>90</v>
      </c>
      <c r="K187" s="28" t="s">
        <v>81</v>
      </c>
      <c r="L187" s="27">
        <v>24</v>
      </c>
    </row>
    <row r="188" spans="1:12" ht="15" x14ac:dyDescent="0.25">
      <c r="A188" s="22"/>
      <c r="B188" s="23"/>
      <c r="C188" s="24"/>
      <c r="D188" s="29" t="s">
        <v>33</v>
      </c>
      <c r="E188" s="26" t="s">
        <v>90</v>
      </c>
      <c r="F188" s="27">
        <v>220</v>
      </c>
      <c r="G188" s="27">
        <v>21.71</v>
      </c>
      <c r="H188" s="27">
        <v>16.55</v>
      </c>
      <c r="I188" s="27">
        <v>15.02</v>
      </c>
      <c r="J188" s="27">
        <v>296</v>
      </c>
      <c r="K188" s="28">
        <v>274</v>
      </c>
      <c r="L188" s="27">
        <v>54.6</v>
      </c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 t="s">
        <v>87</v>
      </c>
      <c r="F190" s="27">
        <v>200</v>
      </c>
      <c r="G190" s="27">
        <v>0</v>
      </c>
      <c r="H190" s="27">
        <v>0</v>
      </c>
      <c r="I190" s="27">
        <v>22</v>
      </c>
      <c r="J190" s="27">
        <v>110</v>
      </c>
      <c r="K190" s="28">
        <v>859</v>
      </c>
      <c r="L190" s="27">
        <v>4</v>
      </c>
    </row>
    <row r="191" spans="1:12" ht="15" x14ac:dyDescent="0.25">
      <c r="A191" s="22"/>
      <c r="B191" s="23"/>
      <c r="C191" s="24"/>
      <c r="D191" s="29" t="s">
        <v>36</v>
      </c>
      <c r="E191" s="26" t="s">
        <v>69</v>
      </c>
      <c r="F191" s="27">
        <v>50</v>
      </c>
      <c r="G191" s="27">
        <v>7.6</v>
      </c>
      <c r="H191" s="27">
        <v>3</v>
      </c>
      <c r="I191" s="27">
        <v>49.8</v>
      </c>
      <c r="J191" s="27">
        <v>262</v>
      </c>
      <c r="K191" s="28" t="s">
        <v>50</v>
      </c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720</v>
      </c>
      <c r="G195" s="35">
        <f>SUM(G186:G194)</f>
        <v>34.31</v>
      </c>
      <c r="H195" s="35">
        <f>SUM(H186:H194)</f>
        <v>24.55</v>
      </c>
      <c r="I195" s="35">
        <f>SUM(I186:I194)</f>
        <v>122.82</v>
      </c>
      <c r="J195" s="35">
        <f>SUM(J186:J194)</f>
        <v>758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7" t="s">
        <v>43</v>
      </c>
      <c r="D215" s="68"/>
      <c r="E215" s="44"/>
      <c r="F215" s="45">
        <f>F181+F185+F195+F200+F207+F214</f>
        <v>1330</v>
      </c>
      <c r="G215" s="45">
        <f>G181+G185+G195+G200+G207+G214</f>
        <v>45.510000000000005</v>
      </c>
      <c r="H215" s="45">
        <f>H181+H185+H195+H200+H207+H214</f>
        <v>26.55</v>
      </c>
      <c r="I215" s="45">
        <f>I181+I185+I195+I200+I207+I214</f>
        <v>203.82</v>
      </c>
      <c r="J215" s="45">
        <f>J181+J185+J195+J200+J207+J214</f>
        <v>1230.0999999999999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 t="s">
        <v>91</v>
      </c>
      <c r="F216" s="20">
        <v>210</v>
      </c>
      <c r="G216" s="20">
        <v>8.8000000000000007</v>
      </c>
      <c r="H216" s="20">
        <v>7.62</v>
      </c>
      <c r="I216" s="20">
        <v>50.5</v>
      </c>
      <c r="J216" s="20">
        <v>306</v>
      </c>
      <c r="K216" s="21">
        <v>168</v>
      </c>
      <c r="L216" s="20">
        <v>19.2</v>
      </c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 t="s">
        <v>47</v>
      </c>
      <c r="F218" s="27">
        <v>200</v>
      </c>
      <c r="G218" s="27">
        <v>4</v>
      </c>
      <c r="H218" s="27">
        <v>4</v>
      </c>
      <c r="I218" s="27">
        <v>25</v>
      </c>
      <c r="J218" s="27">
        <v>145</v>
      </c>
      <c r="K218" s="28">
        <v>959</v>
      </c>
      <c r="L218" s="27">
        <v>15.9</v>
      </c>
    </row>
    <row r="219" spans="1:12" ht="15" x14ac:dyDescent="0.25">
      <c r="A219" s="22"/>
      <c r="B219" s="23"/>
      <c r="C219" s="24"/>
      <c r="D219" s="29" t="s">
        <v>26</v>
      </c>
      <c r="E219" s="26" t="s">
        <v>69</v>
      </c>
      <c r="F219" s="27">
        <v>50</v>
      </c>
      <c r="G219" s="27">
        <v>4</v>
      </c>
      <c r="H219" s="27">
        <v>1</v>
      </c>
      <c r="I219" s="27">
        <v>24</v>
      </c>
      <c r="J219" s="27">
        <v>133</v>
      </c>
      <c r="K219" s="28" t="s">
        <v>50</v>
      </c>
      <c r="L219" s="27">
        <v>3.9</v>
      </c>
    </row>
    <row r="220" spans="1:12" ht="15" x14ac:dyDescent="0.25">
      <c r="A220" s="22"/>
      <c r="B220" s="23"/>
      <c r="C220" s="24"/>
      <c r="D220" s="29" t="s">
        <v>27</v>
      </c>
      <c r="E220" s="26" t="s">
        <v>51</v>
      </c>
      <c r="F220" s="27">
        <v>100</v>
      </c>
      <c r="G220" s="27">
        <v>2</v>
      </c>
      <c r="H220" s="27">
        <v>0</v>
      </c>
      <c r="I220" s="27">
        <v>22</v>
      </c>
      <c r="J220" s="27">
        <v>91</v>
      </c>
      <c r="K220" s="28">
        <v>847</v>
      </c>
      <c r="L220" s="27">
        <v>21.71</v>
      </c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560</v>
      </c>
      <c r="G223" s="35">
        <f>SUM(G216:G222)</f>
        <v>18.8</v>
      </c>
      <c r="H223" s="35">
        <f>SUM(H216:H222)</f>
        <v>12.620000000000001</v>
      </c>
      <c r="I223" s="35">
        <f>SUM(I216:I222)</f>
        <v>121.5</v>
      </c>
      <c r="J223" s="35">
        <f>SUM(J216:J222)</f>
        <v>675</v>
      </c>
      <c r="K223" s="36"/>
      <c r="L223" s="35">
        <f>SUM(L216:L222)</f>
        <v>60.71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 t="s">
        <v>93</v>
      </c>
      <c r="F228" s="27" t="s">
        <v>92</v>
      </c>
      <c r="G228" s="27">
        <v>15</v>
      </c>
      <c r="H228" s="27">
        <v>5</v>
      </c>
      <c r="I228" s="27">
        <v>4</v>
      </c>
      <c r="J228" s="27">
        <v>67</v>
      </c>
      <c r="K228" s="28">
        <v>42</v>
      </c>
      <c r="L228" s="27">
        <v>26.7</v>
      </c>
    </row>
    <row r="229" spans="1:12" ht="15" x14ac:dyDescent="0.25">
      <c r="A229" s="22"/>
      <c r="B229" s="23"/>
      <c r="C229" s="24"/>
      <c r="D229" s="29" t="s">
        <v>32</v>
      </c>
      <c r="E229" s="26" t="s">
        <v>94</v>
      </c>
      <c r="F229" s="27">
        <v>250</v>
      </c>
      <c r="G229" s="27">
        <v>2</v>
      </c>
      <c r="H229" s="27">
        <v>5</v>
      </c>
      <c r="I229" s="27">
        <v>9</v>
      </c>
      <c r="J229" s="27">
        <v>88</v>
      </c>
      <c r="K229" s="28">
        <v>187</v>
      </c>
      <c r="L229" s="27">
        <v>21.7</v>
      </c>
    </row>
    <row r="230" spans="1:12" ht="15" x14ac:dyDescent="0.25">
      <c r="A230" s="22"/>
      <c r="B230" s="23"/>
      <c r="C230" s="24"/>
      <c r="D230" s="29" t="s">
        <v>33</v>
      </c>
      <c r="E230" s="26" t="s">
        <v>84</v>
      </c>
      <c r="F230" s="27">
        <v>200</v>
      </c>
      <c r="G230" s="27">
        <v>7.36</v>
      </c>
      <c r="H230" s="27">
        <v>6.02</v>
      </c>
      <c r="I230" s="27">
        <v>35.26</v>
      </c>
      <c r="J230" s="27">
        <v>224.6</v>
      </c>
      <c r="K230" s="28">
        <v>688</v>
      </c>
      <c r="L230" s="27">
        <v>2.85</v>
      </c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 t="s">
        <v>47</v>
      </c>
      <c r="F232" s="27">
        <v>200</v>
      </c>
      <c r="G232" s="27">
        <v>4</v>
      </c>
      <c r="H232" s="27">
        <v>4</v>
      </c>
      <c r="I232" s="27">
        <v>25</v>
      </c>
      <c r="J232" s="27">
        <v>145</v>
      </c>
      <c r="K232" s="28">
        <v>959</v>
      </c>
      <c r="L232" s="27">
        <v>15.9</v>
      </c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 t="s">
        <v>70</v>
      </c>
      <c r="F234" s="27">
        <v>50</v>
      </c>
      <c r="G234" s="27">
        <v>3.45</v>
      </c>
      <c r="H234" s="27">
        <v>0.6</v>
      </c>
      <c r="I234" s="27">
        <v>21.2</v>
      </c>
      <c r="J234" s="27">
        <v>107</v>
      </c>
      <c r="K234" s="28" t="s">
        <v>50</v>
      </c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700</v>
      </c>
      <c r="G237" s="35">
        <f>SUM(G228:G236)</f>
        <v>31.81</v>
      </c>
      <c r="H237" s="35">
        <f>SUM(H228:H236)</f>
        <v>20.62</v>
      </c>
      <c r="I237" s="35">
        <f>SUM(I228:I236)</f>
        <v>94.46</v>
      </c>
      <c r="J237" s="35">
        <f>SUM(J228:J236)</f>
        <v>631.6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7" t="s">
        <v>43</v>
      </c>
      <c r="D257" s="68"/>
      <c r="E257" s="44"/>
      <c r="F257" s="45">
        <f>F223+F227+F237+F242+F249+F256</f>
        <v>1260</v>
      </c>
      <c r="G257" s="45">
        <f>G223+G227+G237+G242+G249+G256</f>
        <v>50.61</v>
      </c>
      <c r="H257" s="45">
        <f>H223+H227+H237+H242+H249+H256</f>
        <v>33.24</v>
      </c>
      <c r="I257" s="45">
        <f>I223+I227+I237+I242+I249+I256</f>
        <v>215.95999999999998</v>
      </c>
      <c r="J257" s="45">
        <f>J223+J227+J237+J242+J249+J256</f>
        <v>1306.5999999999999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 t="s">
        <v>95</v>
      </c>
      <c r="F258" s="20">
        <v>280</v>
      </c>
      <c r="G258" s="20">
        <v>30.8</v>
      </c>
      <c r="H258" s="20">
        <v>25.52</v>
      </c>
      <c r="I258" s="20">
        <v>40.74</v>
      </c>
      <c r="J258" s="20">
        <v>428</v>
      </c>
      <c r="K258" s="21">
        <v>591</v>
      </c>
      <c r="L258" s="20">
        <v>59.9</v>
      </c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 t="s">
        <v>56</v>
      </c>
      <c r="F260" s="27">
        <v>200</v>
      </c>
      <c r="G260" s="27">
        <v>0</v>
      </c>
      <c r="H260" s="27">
        <v>0</v>
      </c>
      <c r="I260" s="27">
        <v>14</v>
      </c>
      <c r="J260" s="27">
        <v>28</v>
      </c>
      <c r="K260" s="28">
        <v>943</v>
      </c>
      <c r="L260" s="27">
        <v>1.38</v>
      </c>
    </row>
    <row r="261" spans="1:12" ht="15" x14ac:dyDescent="0.25">
      <c r="A261" s="22"/>
      <c r="B261" s="23"/>
      <c r="C261" s="24"/>
      <c r="D261" s="29" t="s">
        <v>26</v>
      </c>
      <c r="E261" s="26" t="s">
        <v>96</v>
      </c>
      <c r="F261" s="27">
        <v>50</v>
      </c>
      <c r="G261" s="27">
        <v>4.9000000000000004</v>
      </c>
      <c r="H261" s="27">
        <v>1</v>
      </c>
      <c r="I261" s="27">
        <v>24</v>
      </c>
      <c r="J261" s="27">
        <v>133</v>
      </c>
      <c r="K261" s="28" t="s">
        <v>50</v>
      </c>
      <c r="L261" s="27">
        <v>3.9</v>
      </c>
    </row>
    <row r="262" spans="1:12" ht="15" x14ac:dyDescent="0.25">
      <c r="A262" s="22"/>
      <c r="B262" s="23"/>
      <c r="C262" s="24"/>
      <c r="D262" s="29" t="s">
        <v>27</v>
      </c>
      <c r="E262" s="26" t="s">
        <v>63</v>
      </c>
      <c r="F262" s="27">
        <v>110</v>
      </c>
      <c r="G262" s="27">
        <v>0.6</v>
      </c>
      <c r="H262" s="27">
        <v>0.3</v>
      </c>
      <c r="I262" s="27">
        <v>11</v>
      </c>
      <c r="J262" s="27">
        <v>48</v>
      </c>
      <c r="K262" s="28">
        <v>847</v>
      </c>
      <c r="L262" s="27">
        <v>23</v>
      </c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640</v>
      </c>
      <c r="G265" s="35">
        <f>SUM(G258:G264)</f>
        <v>36.300000000000004</v>
      </c>
      <c r="H265" s="35">
        <f>SUM(H258:H264)</f>
        <v>26.82</v>
      </c>
      <c r="I265" s="35">
        <f>SUM(I258:I264)</f>
        <v>89.740000000000009</v>
      </c>
      <c r="J265" s="35">
        <f>SUM(J258:J264)</f>
        <v>637</v>
      </c>
      <c r="K265" s="36"/>
      <c r="L265" s="35">
        <f>SUM(L258:L264)</f>
        <v>88.18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 t="s">
        <v>97</v>
      </c>
      <c r="F271" s="27">
        <v>250</v>
      </c>
      <c r="G271" s="27">
        <v>1.8</v>
      </c>
      <c r="H271" s="27">
        <v>4.91</v>
      </c>
      <c r="I271" s="27">
        <v>125.25</v>
      </c>
      <c r="J271" s="27">
        <v>102</v>
      </c>
      <c r="K271" s="28">
        <v>170</v>
      </c>
      <c r="L271" s="27">
        <v>23.87</v>
      </c>
    </row>
    <row r="272" spans="1:12" ht="15" x14ac:dyDescent="0.25">
      <c r="A272" s="22"/>
      <c r="B272" s="23"/>
      <c r="C272" s="24"/>
      <c r="D272" s="29" t="s">
        <v>33</v>
      </c>
      <c r="E272" s="26" t="s">
        <v>71</v>
      </c>
      <c r="F272" s="27">
        <v>100</v>
      </c>
      <c r="G272" s="27">
        <v>23.8</v>
      </c>
      <c r="H272" s="27">
        <v>19.52</v>
      </c>
      <c r="I272" s="27">
        <v>5.74</v>
      </c>
      <c r="J272" s="27">
        <v>203</v>
      </c>
      <c r="K272" s="28">
        <v>591</v>
      </c>
      <c r="L272" s="27">
        <v>52</v>
      </c>
    </row>
    <row r="273" spans="1:12" ht="15" x14ac:dyDescent="0.25">
      <c r="A273" s="22"/>
      <c r="B273" s="23"/>
      <c r="C273" s="24"/>
      <c r="D273" s="29" t="s">
        <v>34</v>
      </c>
      <c r="E273" s="26" t="s">
        <v>100</v>
      </c>
      <c r="F273" s="27">
        <v>180</v>
      </c>
      <c r="G273" s="27">
        <v>3.43</v>
      </c>
      <c r="H273" s="27">
        <v>5.18</v>
      </c>
      <c r="I273" s="27">
        <v>27.62</v>
      </c>
      <c r="J273" s="27">
        <v>170.82</v>
      </c>
      <c r="K273" s="28">
        <v>692</v>
      </c>
      <c r="L273" s="27">
        <v>10.91</v>
      </c>
    </row>
    <row r="274" spans="1:12" ht="15" x14ac:dyDescent="0.25">
      <c r="A274" s="22"/>
      <c r="B274" s="23"/>
      <c r="C274" s="24"/>
      <c r="D274" s="29" t="s">
        <v>35</v>
      </c>
      <c r="E274" s="26" t="s">
        <v>101</v>
      </c>
      <c r="F274" s="27">
        <v>200</v>
      </c>
      <c r="G274" s="27">
        <v>1.4</v>
      </c>
      <c r="H274" s="27">
        <v>1.6</v>
      </c>
      <c r="I274" s="27">
        <v>16.399999999999999</v>
      </c>
      <c r="J274" s="27">
        <v>86</v>
      </c>
      <c r="K274" s="28">
        <v>945</v>
      </c>
      <c r="L274" s="27">
        <v>3.59</v>
      </c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 t="s">
        <v>70</v>
      </c>
      <c r="F276" s="27">
        <v>50</v>
      </c>
      <c r="G276" s="27">
        <v>3.89</v>
      </c>
      <c r="H276" s="27">
        <v>5.14</v>
      </c>
      <c r="I276" s="27">
        <v>21.6</v>
      </c>
      <c r="J276" s="27">
        <v>107</v>
      </c>
      <c r="K276" s="28" t="s">
        <v>50</v>
      </c>
      <c r="L276" s="27">
        <v>3.9</v>
      </c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780</v>
      </c>
      <c r="G279" s="35">
        <f>SUM(G270:G278)</f>
        <v>34.32</v>
      </c>
      <c r="H279" s="35">
        <f>SUM(H270:H278)</f>
        <v>36.35</v>
      </c>
      <c r="I279" s="35">
        <f>SUM(I270:I278)</f>
        <v>196.61</v>
      </c>
      <c r="J279" s="35">
        <f>SUM(J270:J278)</f>
        <v>668.81999999999994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7" t="s">
        <v>43</v>
      </c>
      <c r="D299" s="68"/>
      <c r="E299" s="44"/>
      <c r="F299" s="45">
        <f>F265+F269+F279+F284+F291+F298</f>
        <v>1420</v>
      </c>
      <c r="G299" s="45">
        <f>G265+G269+G279+G284+G291+G298</f>
        <v>70.62</v>
      </c>
      <c r="H299" s="45">
        <f>H265+H269+H279+H284+H291+H298</f>
        <v>63.17</v>
      </c>
      <c r="I299" s="45">
        <f>I265+I269+I279+I284+I291+I298</f>
        <v>286.35000000000002</v>
      </c>
      <c r="J299" s="45">
        <f>J265+J269+J279+J284+J291+J298</f>
        <v>1305.82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7" t="s">
        <v>43</v>
      </c>
      <c r="D341" s="68"/>
      <c r="E341" s="44"/>
      <c r="F341" s="45">
        <f>F307+F311+F321+F326+F333+F340</f>
        <v>0</v>
      </c>
      <c r="G341" s="45">
        <f>G307+G311+G321+G326+G333+G340</f>
        <v>0</v>
      </c>
      <c r="H341" s="45">
        <f>H307+H311+H321+H326+H333+H340</f>
        <v>0</v>
      </c>
      <c r="I341" s="45">
        <f>I307+I311+I321+I326+I333+I340</f>
        <v>0</v>
      </c>
      <c r="J341" s="45">
        <f>J307+J311+J321+J326+J333+J340</f>
        <v>0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7" t="s">
        <v>43</v>
      </c>
      <c r="D383" s="68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7" t="s">
        <v>43</v>
      </c>
      <c r="D425" s="68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7" t="s">
        <v>43</v>
      </c>
      <c r="D467" s="68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7" t="s">
        <v>43</v>
      </c>
      <c r="D509" s="68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7" t="s">
        <v>43</v>
      </c>
      <c r="D551" s="68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5" t="s">
        <v>43</v>
      </c>
      <c r="D593" s="66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2" t="s">
        <v>44</v>
      </c>
      <c r="D594" s="63"/>
      <c r="E594" s="64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1390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57.052857142857142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44.220000000000006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228.44714285714286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1382.3642857142859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Mr.Crazy</cp:lastModifiedBy>
  <dcterms:created xsi:type="dcterms:W3CDTF">2023-10-17T11:50:52Z</dcterms:created>
  <dcterms:modified xsi:type="dcterms:W3CDTF">2024-09-18T12:54:55Z</dcterms:modified>
</cp:coreProperties>
</file>